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_xlnm.Print_Area" localSheetId="0">Hoja1!$A$1:$K$57</definedName>
  </definedNames>
  <calcPr calcId="144525"/>
</workbook>
</file>

<file path=xl/calcChain.xml><?xml version="1.0" encoding="utf-8"?>
<calcChain xmlns="http://schemas.openxmlformats.org/spreadsheetml/2006/main">
  <c r="I53" i="1" l="1"/>
  <c r="J53" i="1" s="1"/>
  <c r="I52" i="1"/>
  <c r="I50" i="1" s="1"/>
  <c r="J48" i="1"/>
  <c r="I47" i="1"/>
  <c r="J47" i="1" s="1"/>
  <c r="I46" i="1"/>
  <c r="J46" i="1" s="1"/>
  <c r="J42" i="1" s="1"/>
  <c r="I40" i="1"/>
  <c r="J40" i="1" s="1"/>
  <c r="J39" i="1"/>
  <c r="D34" i="1"/>
  <c r="E34" i="1" s="1"/>
  <c r="E33" i="1"/>
  <c r="D33" i="1"/>
  <c r="I32" i="1"/>
  <c r="J32" i="1" s="1"/>
  <c r="D32" i="1"/>
  <c r="E32" i="1" s="1"/>
  <c r="I31" i="1"/>
  <c r="J31" i="1" s="1"/>
  <c r="I30" i="1"/>
  <c r="J30" i="1" s="1"/>
  <c r="D30" i="1"/>
  <c r="E30" i="1" s="1"/>
  <c r="I29" i="1"/>
  <c r="J29" i="1" s="1"/>
  <c r="D29" i="1"/>
  <c r="I28" i="1"/>
  <c r="J28" i="1" s="1"/>
  <c r="D28" i="1"/>
  <c r="I27" i="1"/>
  <c r="D27" i="1"/>
  <c r="E27" i="1" s="1"/>
  <c r="D26" i="1"/>
  <c r="E26" i="1" s="1"/>
  <c r="I23" i="1"/>
  <c r="J23" i="1" s="1"/>
  <c r="I22" i="1"/>
  <c r="J22" i="1" s="1"/>
  <c r="D22" i="1"/>
  <c r="D21" i="1"/>
  <c r="E21" i="1" s="1"/>
  <c r="I20" i="1"/>
  <c r="J20" i="1" s="1"/>
  <c r="D20" i="1"/>
  <c r="E20" i="1" s="1"/>
  <c r="E14" i="1" s="1"/>
  <c r="I19" i="1"/>
  <c r="J19" i="1" s="1"/>
  <c r="E19" i="1"/>
  <c r="I18" i="1"/>
  <c r="J18" i="1" s="1"/>
  <c r="J17" i="1"/>
  <c r="I17" i="1"/>
  <c r="J14" i="1" l="1"/>
  <c r="J52" i="1"/>
  <c r="J50" i="1" s="1"/>
  <c r="I25" i="1"/>
  <c r="J36" i="1"/>
  <c r="E24" i="1"/>
  <c r="E12" i="1" s="1"/>
  <c r="J34" i="1"/>
  <c r="I14" i="1"/>
  <c r="D24" i="1"/>
  <c r="I36" i="1"/>
  <c r="I34" i="1" s="1"/>
  <c r="J27" i="1"/>
  <c r="J25" i="1" s="1"/>
  <c r="J12" i="1" s="1"/>
  <c r="I42" i="1"/>
  <c r="D14" i="1"/>
  <c r="D12" i="1" s="1"/>
  <c r="I12" i="1" l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<sst xmlns="http://schemas.openxmlformats.org/spreadsheetml/2006/main" count="62" uniqueCount="59">
  <si>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</si>
  <si>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31 de marzo del 2018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</si>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</sst>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9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4" fontId="2" fillId="0" borderId="0" xfId="0" applyNumberFormat="1" applyFont="1"/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Estados%20Financieros%202018/0318.%20Edos.Fros.%20marzo%202018/Estados%20Fros%20y%20Pptales%20UPJR_%20Marzo%202018%20DG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</sheetNames>
    <sheetDataSet>
      <sheetData sheetId="0"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4600</v>
          </cell>
          <cell r="E22">
            <v>4600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104562779.81</v>
          </cell>
          <cell r="E31">
            <v>104562779.81</v>
          </cell>
          <cell r="I31">
            <v>0</v>
          </cell>
          <cell r="J31">
            <v>0</v>
          </cell>
        </row>
        <row r="32">
          <cell r="D32">
            <v>42359688.350000001</v>
          </cell>
          <cell r="E32">
            <v>42359688.350000001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-139923.53</v>
          </cell>
          <cell r="J45">
            <v>-139923.53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-2.2999999999999998</v>
          </cell>
          <cell r="J54">
            <v>-2.2999999999999998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zoomScale="80" zoomScaleNormal="80" workbookViewId="0">
      <selection activeCell="B19" sqref="B19:C19"/>
    </sheetView>
  </sheetViews>
  <sheetFormatPr baseColWidth="10" defaultColWidth="11.44140625" defaultRowHeight="13.2" x14ac:dyDescent="0.25"/>
  <cols>
    <col min="1" max="1" width="4.5546875" style="5" customWidth="1"/>
    <col min="2" max="2" width="24.6640625" style="5" customWidth="1"/>
    <col min="3" max="3" width="40" style="5" customWidth="1"/>
    <col min="4" max="5" width="18.6640625" style="5" customWidth="1"/>
    <col min="6" max="6" width="10.6640625" style="5" customWidth="1"/>
    <col min="7" max="7" width="24.6640625" style="5" customWidth="1"/>
    <col min="8" max="8" width="29.6640625" style="12" customWidth="1"/>
    <col min="9" max="10" width="18.6640625" style="5" customWidth="1"/>
    <col min="11" max="11" width="4.5546875" style="5" customWidth="1"/>
    <col min="12" max="16384" width="11.44140625" style="5"/>
  </cols>
  <sheetData>
    <row r="1" spans="1:1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5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5">
      <c r="A6" s="11"/>
      <c r="B6" s="11"/>
      <c r="C6" s="11"/>
      <c r="D6" s="11"/>
      <c r="E6" s="11"/>
      <c r="F6" s="11"/>
    </row>
    <row r="7" spans="1:11" s="15" customFormat="1" x14ac:dyDescent="0.25">
      <c r="A7" s="7"/>
      <c r="B7" s="13"/>
      <c r="C7" s="13"/>
      <c r="D7" s="13"/>
      <c r="E7" s="13"/>
      <c r="F7" s="14"/>
      <c r="H7" s="16"/>
    </row>
    <row r="8" spans="1:11" s="15" customFormat="1" x14ac:dyDescent="0.25">
      <c r="A8" s="17"/>
      <c r="B8" s="17"/>
      <c r="C8" s="17"/>
      <c r="D8" s="18"/>
      <c r="E8" s="18"/>
      <c r="F8" s="19"/>
      <c r="H8" s="16"/>
    </row>
    <row r="9" spans="1:11" s="15" customFormat="1" x14ac:dyDescent="0.25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5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5">
      <c r="A11" s="30"/>
      <c r="B11" s="31"/>
      <c r="C11" s="31"/>
      <c r="D11" s="32"/>
      <c r="E11" s="32"/>
      <c r="F11" s="33"/>
      <c r="H11" s="16"/>
      <c r="K11" s="29"/>
    </row>
    <row r="12" spans="1:11" x14ac:dyDescent="0.25">
      <c r="A12" s="34"/>
      <c r="B12" s="35" t="s">
        <v>8</v>
      </c>
      <c r="C12" s="35"/>
      <c r="D12" s="36">
        <f>D14+D24</f>
        <v>0</v>
      </c>
      <c r="E12" s="36">
        <f>E14+E24</f>
        <v>186503.35</v>
      </c>
      <c r="F12" s="33"/>
      <c r="G12" s="35" t="s">
        <v>9</v>
      </c>
      <c r="H12" s="35"/>
      <c r="I12" s="36">
        <f>I14+I25</f>
        <v>0</v>
      </c>
      <c r="J12" s="36">
        <f>J14+J25</f>
        <v>3014383.17</v>
      </c>
      <c r="K12" s="29"/>
    </row>
    <row r="13" spans="1:11" x14ac:dyDescent="0.25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5">
      <c r="A14" s="37"/>
      <c r="B14" s="35" t="s">
        <v>10</v>
      </c>
      <c r="C14" s="35"/>
      <c r="D14" s="36">
        <f>SUM(D16:D22)</f>
        <v>0</v>
      </c>
      <c r="E14" s="36">
        <f>SUM(E16:E22)</f>
        <v>186503.35</v>
      </c>
      <c r="F14" s="33"/>
      <c r="G14" s="35" t="s">
        <v>11</v>
      </c>
      <c r="H14" s="35"/>
      <c r="I14" s="36">
        <f>SUM(I16:I23)</f>
        <v>0</v>
      </c>
      <c r="J14" s="36">
        <f>SUM(J16:J23)</f>
        <v>3014383.17</v>
      </c>
      <c r="K14" s="29"/>
    </row>
    <row r="15" spans="1:11" x14ac:dyDescent="0.25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ht="14.4" x14ac:dyDescent="0.3">
      <c r="A16" s="34"/>
      <c r="B16" s="41" t="s">
        <v>12</v>
      </c>
      <c r="C16" s="41"/>
      <c r="D16" s="42">
        <v>0</v>
      </c>
      <c r="E16" s="43">
        <v>98384.02</v>
      </c>
      <c r="F16" s="33"/>
      <c r="G16" s="41" t="s">
        <v>13</v>
      </c>
      <c r="H16" s="41"/>
      <c r="I16" s="43">
        <v>0</v>
      </c>
      <c r="J16" s="44">
        <v>3014383.17</v>
      </c>
      <c r="K16" s="29"/>
    </row>
    <row r="17" spans="1:11" ht="14.4" x14ac:dyDescent="0.3">
      <c r="A17" s="34"/>
      <c r="B17" s="41" t="s">
        <v>14</v>
      </c>
      <c r="C17" s="41"/>
      <c r="D17" s="44">
        <v>0</v>
      </c>
      <c r="E17" s="42">
        <v>76278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ht="14.4" x14ac:dyDescent="0.3">
      <c r="A18" s="34"/>
      <c r="B18" s="41" t="s">
        <v>16</v>
      </c>
      <c r="C18" s="41"/>
      <c r="D18" s="44">
        <v>0</v>
      </c>
      <c r="E18" s="43">
        <v>11841.33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5">
      <c r="A19" s="34"/>
      <c r="B19" s="41" t="s">
        <v>18</v>
      </c>
      <c r="C19" s="41"/>
      <c r="D19" s="43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5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5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5" t="s">
        <v>23</v>
      </c>
      <c r="H21" s="45"/>
      <c r="I21" s="43">
        <v>0</v>
      </c>
      <c r="J21" s="43">
        <v>0</v>
      </c>
      <c r="K21" s="29"/>
    </row>
    <row r="22" spans="1:11" x14ac:dyDescent="0.25">
      <c r="A22" s="34"/>
      <c r="B22" s="41" t="s">
        <v>24</v>
      </c>
      <c r="C22" s="41"/>
      <c r="D22" s="43">
        <f>IF([1]ESF!D22&lt;[1]ESF!E22,[1]ESF!E22-[1]ESF!D22,0)</f>
        <v>0</v>
      </c>
      <c r="E22" s="43">
        <v>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5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5">
      <c r="A24" s="37"/>
      <c r="B24" s="35" t="s">
        <v>27</v>
      </c>
      <c r="C24" s="35"/>
      <c r="D24" s="36">
        <f>SUM(D26:D34)</f>
        <v>0</v>
      </c>
      <c r="E24" s="36">
        <f>SUM(E26:E34)</f>
        <v>0</v>
      </c>
      <c r="F24" s="33"/>
      <c r="G24" s="38"/>
      <c r="H24" s="38"/>
      <c r="I24" s="40"/>
      <c r="J24" s="40"/>
      <c r="K24" s="29"/>
    </row>
    <row r="25" spans="1:11" x14ac:dyDescent="0.25">
      <c r="A25" s="37"/>
      <c r="B25" s="38"/>
      <c r="C25" s="39"/>
      <c r="D25" s="40"/>
      <c r="E25" s="40"/>
      <c r="F25" s="33"/>
      <c r="G25" s="46" t="s">
        <v>28</v>
      </c>
      <c r="H25" s="46"/>
      <c r="I25" s="36">
        <f>SUM(I27:I32)</f>
        <v>0</v>
      </c>
      <c r="J25" s="36">
        <f>SUM(J27:J32)</f>
        <v>0</v>
      </c>
      <c r="K25" s="29"/>
    </row>
    <row r="26" spans="1:11" x14ac:dyDescent="0.25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5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5">
      <c r="A28" s="34"/>
      <c r="B28" s="41" t="s">
        <v>32</v>
      </c>
      <c r="C28" s="41"/>
      <c r="D28" s="43">
        <f>IF([1]ESF!D31&lt;[1]ESF!E31,[1]ESF!E31-[1]ESF!D31,0)</f>
        <v>0</v>
      </c>
      <c r="E28" s="42">
        <v>0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5">
      <c r="A29" s="34"/>
      <c r="B29" s="41" t="s">
        <v>34</v>
      </c>
      <c r="C29" s="41"/>
      <c r="D29" s="43">
        <f>IF([1]ESF!D32&lt;[1]ESF!E32,[1]ESF!E32-[1]ESF!D32,0)</f>
        <v>0</v>
      </c>
      <c r="E29" s="42">
        <v>0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5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5">
      <c r="A31" s="34"/>
      <c r="B31" s="45" t="s">
        <v>38</v>
      </c>
      <c r="C31" s="45"/>
      <c r="D31" s="43">
        <v>0</v>
      </c>
      <c r="E31" s="42">
        <v>0</v>
      </c>
      <c r="F31" s="33"/>
      <c r="G31" s="45" t="s">
        <v>39</v>
      </c>
      <c r="H31" s="45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5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x14ac:dyDescent="0.25">
      <c r="A33" s="34"/>
      <c r="B33" s="45" t="s">
        <v>42</v>
      </c>
      <c r="C33" s="45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7"/>
      <c r="J33" s="47"/>
      <c r="K33" s="29"/>
    </row>
    <row r="34" spans="1:13" x14ac:dyDescent="0.25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7158703.5700000003</v>
      </c>
      <c r="J34" s="36">
        <f>J36+J42+J50</f>
        <v>3957817.05</v>
      </c>
      <c r="K34" s="29"/>
    </row>
    <row r="35" spans="1:13" x14ac:dyDescent="0.25">
      <c r="A35" s="37"/>
      <c r="B35" s="38"/>
      <c r="C35" s="39"/>
      <c r="D35" s="47"/>
      <c r="E35" s="47"/>
      <c r="F35" s="33"/>
      <c r="G35" s="38"/>
      <c r="H35" s="38"/>
      <c r="I35" s="40"/>
      <c r="J35" s="40"/>
      <c r="K35" s="29"/>
    </row>
    <row r="36" spans="1:13" x14ac:dyDescent="0.25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0</v>
      </c>
      <c r="J36" s="36">
        <f>SUM(J38:J40)</f>
        <v>0</v>
      </c>
      <c r="K36" s="29"/>
    </row>
    <row r="37" spans="1:13" x14ac:dyDescent="0.25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5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0</v>
      </c>
      <c r="J38" s="43">
        <v>0</v>
      </c>
      <c r="K38" s="29"/>
    </row>
    <row r="39" spans="1:13" x14ac:dyDescent="0.25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0</v>
      </c>
      <c r="J39" s="43">
        <f>IF(I39&gt;0,0,[1]ESF!J45-[1]ESF!I45)</f>
        <v>0</v>
      </c>
      <c r="K39" s="29"/>
    </row>
    <row r="40" spans="1:13" x14ac:dyDescent="0.25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5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5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7158703.5700000003</v>
      </c>
      <c r="J42" s="36">
        <f>SUM(J44:J48)</f>
        <v>3957817.05</v>
      </c>
      <c r="K42" s="29"/>
    </row>
    <row r="43" spans="1:13" x14ac:dyDescent="0.25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8"/>
    </row>
    <row r="44" spans="1:13" x14ac:dyDescent="0.25">
      <c r="A44" s="34"/>
      <c r="B44" s="15"/>
      <c r="C44" s="15"/>
      <c r="D44" s="15"/>
      <c r="E44" s="15"/>
      <c r="F44" s="33"/>
      <c r="G44" s="41" t="s">
        <v>50</v>
      </c>
      <c r="H44" s="41"/>
      <c r="I44" s="49">
        <v>7158703.5700000003</v>
      </c>
      <c r="J44" s="43">
        <v>0</v>
      </c>
      <c r="K44" s="29"/>
    </row>
    <row r="45" spans="1:13" x14ac:dyDescent="0.25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3957817.05</v>
      </c>
      <c r="K45" s="29"/>
    </row>
    <row r="46" spans="1:13" x14ac:dyDescent="0.25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5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5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</v>
      </c>
      <c r="J48" s="43">
        <f>IF(I48&gt;0,0,[1]ESF!J54-[1]ESF!I54)</f>
        <v>0</v>
      </c>
      <c r="K48" s="29"/>
    </row>
    <row r="49" spans="1:16" x14ac:dyDescent="0.25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6" ht="26.1" customHeight="1" x14ac:dyDescent="0.25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6" x14ac:dyDescent="0.25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6" x14ac:dyDescent="0.25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6" ht="19.5" customHeight="1" x14ac:dyDescent="0.25">
      <c r="A53" s="50"/>
      <c r="B53" s="51"/>
      <c r="C53" s="51"/>
      <c r="D53" s="51"/>
      <c r="E53" s="51"/>
      <c r="F53" s="52"/>
      <c r="G53" s="53" t="s">
        <v>57</v>
      </c>
      <c r="H53" s="53"/>
      <c r="I53" s="54">
        <f>IF([1]ESF!I59&gt;[1]ESF!J59,[1]ESF!I59-[1]ESF!J59,0)</f>
        <v>0</v>
      </c>
      <c r="J53" s="54">
        <f>IF(I53&gt;0,0,[1]ESF!J59-[1]ESF!I59)</f>
        <v>0</v>
      </c>
      <c r="K53" s="55"/>
    </row>
    <row r="54" spans="1:16" ht="6" customHeight="1" x14ac:dyDescent="0.25">
      <c r="A54" s="56"/>
      <c r="B54" s="51"/>
      <c r="C54" s="57"/>
      <c r="D54" s="58"/>
      <c r="E54" s="59"/>
      <c r="F54" s="59"/>
      <c r="G54" s="51"/>
      <c r="H54" s="60"/>
      <c r="I54" s="58"/>
      <c r="J54" s="59"/>
      <c r="K54" s="59"/>
    </row>
    <row r="55" spans="1:16" ht="6" customHeight="1" x14ac:dyDescent="0.25">
      <c r="A55" s="15"/>
      <c r="C55" s="61"/>
      <c r="D55" s="62"/>
      <c r="E55" s="63"/>
      <c r="F55" s="63"/>
      <c r="H55" s="64"/>
      <c r="I55" s="62"/>
      <c r="J55" s="63"/>
      <c r="K55" s="63"/>
    </row>
    <row r="56" spans="1:16" ht="6" customHeight="1" x14ac:dyDescent="0.25">
      <c r="B56" s="61"/>
      <c r="C56" s="62"/>
      <c r="D56" s="63"/>
      <c r="E56" s="63"/>
      <c r="G56" s="65"/>
      <c r="H56" s="66"/>
      <c r="I56" s="63"/>
      <c r="J56" s="63"/>
    </row>
    <row r="57" spans="1:16" ht="15" customHeight="1" x14ac:dyDescent="0.25">
      <c r="B57" s="67" t="s">
        <v>58</v>
      </c>
      <c r="C57" s="67"/>
      <c r="D57" s="67"/>
      <c r="E57" s="67"/>
      <c r="F57" s="67"/>
      <c r="G57" s="67"/>
      <c r="H57" s="67"/>
      <c r="I57" s="67"/>
      <c r="J57" s="67"/>
    </row>
    <row r="58" spans="1:16" ht="56.25" customHeight="1" x14ac:dyDescent="0.25">
      <c r="B58" s="41"/>
      <c r="C58" s="41"/>
      <c r="D58" s="41"/>
      <c r="E58" s="41"/>
      <c r="F58" s="41"/>
      <c r="G58" s="41"/>
      <c r="H58" s="41"/>
      <c r="I58" s="41"/>
      <c r="J58" s="41"/>
      <c r="K58" s="61"/>
      <c r="L58" s="61"/>
      <c r="M58" s="61"/>
      <c r="N58" s="61"/>
      <c r="O58" s="61"/>
      <c r="P58" s="61"/>
    </row>
    <row r="59" spans="1:16" ht="15" customHeight="1" x14ac:dyDescent="0.25">
      <c r="B59" s="68"/>
      <c r="C59" s="68"/>
      <c r="D59" s="68"/>
      <c r="E59" s="68"/>
      <c r="F59" s="68"/>
      <c r="G59" s="68"/>
      <c r="H59" s="68"/>
      <c r="I59" s="68"/>
      <c r="J59" s="68"/>
    </row>
  </sheetData>
  <mergeCells count="59">
    <mergeCell ref="G53:H53"/>
    <mergeCell ref="B57:J57"/>
    <mergeCell ref="B58:J58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rintOptions horizontalCentered="1"/>
  <pageMargins left="0.31496062992125984" right="0.31496062992125984" top="0.74803149606299213" bottom="0.74803149606299213" header="0.31496062992125984" footer="0.31496062992125984"/>
  <pageSetup scale="6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2018-04-25T21:20:12Z</cp:lastPrinted>
  <dcterms:created xsi:type="dcterms:W3CDTF">2018-04-25T21:19:22Z</dcterms:created>
  <dcterms:modified xsi:type="dcterms:W3CDTF">2018-04-25T21:20:32Z</dcterms:modified>
</cp:coreProperties>
</file>